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mster\Desktop\Elternbeitragsordnung\"/>
    </mc:Choice>
  </mc:AlternateContent>
  <bookViews>
    <workbookView xWindow="0" yWindow="0" windowWidth="15150" windowHeight="1668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 l="1"/>
  <c r="I23" i="1" s="1"/>
  <c r="I24" i="1" s="1"/>
  <c r="I25" i="1" s="1"/>
  <c r="I26" i="1" s="1"/>
  <c r="I27" i="1" s="1"/>
  <c r="I28" i="1" s="1"/>
  <c r="I29" i="1" s="1"/>
  <c r="I30" i="1" s="1"/>
  <c r="I31" i="1" s="1"/>
  <c r="I32" i="1" s="1"/>
  <c r="I33" i="1" s="1"/>
  <c r="I34" i="1" s="1"/>
  <c r="I35" i="1" s="1"/>
  <c r="I36" i="1" s="1"/>
  <c r="I37" i="1" s="1"/>
  <c r="I38" i="1" s="1"/>
  <c r="I39" i="1" s="1"/>
  <c r="G42" i="1"/>
  <c r="G23" i="1" s="1"/>
  <c r="H41" i="1"/>
  <c r="H42" i="1" s="1"/>
  <c r="H22" i="1"/>
  <c r="H23" i="1" s="1"/>
  <c r="H24" i="1" s="1"/>
  <c r="H25" i="1" s="1"/>
  <c r="H26" i="1" s="1"/>
  <c r="H27" i="1" s="1"/>
  <c r="H28" i="1" s="1"/>
  <c r="H29" i="1" s="1"/>
  <c r="H30" i="1" s="1"/>
  <c r="H31" i="1" s="1"/>
  <c r="H32" i="1" s="1"/>
  <c r="H33" i="1" s="1"/>
  <c r="H34" i="1" s="1"/>
  <c r="H35" i="1" s="1"/>
  <c r="H36" i="1" s="1"/>
  <c r="H37" i="1" s="1"/>
  <c r="H38" i="1" s="1"/>
  <c r="H39" i="1" s="1"/>
  <c r="G24" i="1" l="1"/>
  <c r="G25" i="1" s="1"/>
  <c r="G26" i="1" s="1"/>
  <c r="G27" i="1" s="1"/>
  <c r="G28" i="1" s="1"/>
  <c r="G29" i="1" s="1"/>
  <c r="G30" i="1" s="1"/>
  <c r="G31" i="1" s="1"/>
  <c r="G32" i="1" s="1"/>
  <c r="G33" i="1" s="1"/>
  <c r="G34" i="1" s="1"/>
  <c r="G35" i="1" s="1"/>
  <c r="G36" i="1" s="1"/>
  <c r="G37" i="1" s="1"/>
  <c r="G38" i="1" s="1"/>
  <c r="G39" i="1" s="1"/>
  <c r="G40" i="1" s="1"/>
  <c r="H40" i="1"/>
  <c r="I40" i="1" l="1"/>
</calcChain>
</file>

<file path=xl/sharedStrings.xml><?xml version="1.0" encoding="utf-8"?>
<sst xmlns="http://schemas.openxmlformats.org/spreadsheetml/2006/main" count="28" uniqueCount="9">
  <si>
    <r>
      <rPr>
        <b/>
        <sz val="11"/>
        <color theme="1"/>
        <rFont val="Calibri"/>
        <family val="2"/>
        <scheme val="minor"/>
      </rPr>
      <t>Anlage 1</t>
    </r>
    <r>
      <rPr>
        <sz val="11"/>
        <color theme="1"/>
        <rFont val="Calibri"/>
        <family val="2"/>
        <scheme val="minor"/>
      </rPr>
      <t xml:space="preserve"> zur Elternbeitragsordnung</t>
    </r>
  </si>
  <si>
    <t>bis 6 Stunden</t>
  </si>
  <si>
    <t>6-8 Stunden</t>
  </si>
  <si>
    <t>8-10 Stunden</t>
  </si>
  <si>
    <t>bis</t>
  </si>
  <si>
    <r>
      <rPr>
        <b/>
        <u/>
        <sz val="14"/>
        <color theme="1"/>
        <rFont val="Calibri"/>
        <family val="2"/>
        <scheme val="minor"/>
      </rPr>
      <t>Tabelle 1</t>
    </r>
    <r>
      <rPr>
        <u/>
        <sz val="14"/>
        <color theme="1"/>
        <rFont val="Calibri"/>
        <family val="2"/>
        <scheme val="minor"/>
      </rPr>
      <t xml:space="preserve"> - Elternbeiträge für die Betreuung im </t>
    </r>
    <r>
      <rPr>
        <b/>
        <u/>
        <sz val="14"/>
        <color theme="1"/>
        <rFont val="Calibri"/>
        <family val="2"/>
        <scheme val="minor"/>
      </rPr>
      <t>Krippenalter</t>
    </r>
  </si>
  <si>
    <t>Einkommensgruppen (€)</t>
  </si>
  <si>
    <t>Betreuungszeiten</t>
  </si>
  <si>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</sst>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theme="0"/>
      <name val="Calibri"/>
      <family val="2"/>
      <scheme val="minor"/>
    </font>
    <font>
      <u/>
      <sz val="14"/>
      <color theme="1"/>
      <name val="Calibri"/>
      <family val="2"/>
      <scheme val="minor"/>
    </font>
    <font>
      <b/>
      <u/>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4" fontId="0" fillId="0" borderId="0" xfId="0" applyNumberFormat="1"/>
    <xf numFmtId="4" fontId="3" fillId="0" borderId="0" xfId="0" applyNumberFormat="1" applyFont="1"/>
    <xf numFmtId="0" fontId="0" fillId="0" borderId="0" xfId="0" applyAlignment="1">
      <alignment horizontal="center"/>
    </xf>
    <xf numFmtId="0" fontId="3" fillId="0" borderId="0" xfId="0" applyFont="1" applyAlignment="1">
      <alignment horizontal="center"/>
    </xf>
    <xf numFmtId="4" fontId="0" fillId="0" borderId="0" xfId="0" applyNumberFormat="1" applyBorder="1"/>
    <xf numFmtId="0" fontId="0" fillId="0" borderId="0" xfId="0" applyBorder="1" applyAlignment="1">
      <alignment horizontal="center"/>
    </xf>
    <xf numFmtId="4" fontId="0" fillId="0" borderId="4" xfId="0" applyNumberFormat="1" applyBorder="1"/>
    <xf numFmtId="0" fontId="0" fillId="0" borderId="5" xfId="0" applyBorder="1" applyAlignment="1">
      <alignment horizontal="center"/>
    </xf>
    <xf numFmtId="4" fontId="0" fillId="0" borderId="2" xfId="0" applyNumberFormat="1" applyBorder="1"/>
    <xf numFmtId="0" fontId="1" fillId="0" borderId="1" xfId="0" applyFont="1" applyBorder="1" applyAlignment="1">
      <alignment horizontal="center"/>
    </xf>
    <xf numFmtId="0" fontId="0" fillId="0" borderId="0" xfId="0" applyBorder="1"/>
    <xf numFmtId="0" fontId="0" fillId="0" borderId="0" xfId="0" applyFill="1" applyBorder="1" applyAlignment="1">
      <alignment horizontal="center"/>
    </xf>
    <xf numFmtId="1" fontId="0" fillId="0" borderId="2" xfId="0" applyNumberFormat="1" applyBorder="1" applyAlignment="1">
      <alignment horizontal="center"/>
    </xf>
    <xf numFmtId="1" fontId="0" fillId="0" borderId="1" xfId="0" applyNumberFormat="1" applyBorder="1" applyAlignment="1">
      <alignment horizontal="center"/>
    </xf>
    <xf numFmtId="1" fontId="2" fillId="0" borderId="0" xfId="0" applyNumberFormat="1" applyFont="1" applyBorder="1" applyAlignment="1">
      <alignment horizontal="center"/>
    </xf>
    <xf numFmtId="4" fontId="0" fillId="0" borderId="4" xfId="0" applyNumberFormat="1" applyFill="1" applyBorder="1"/>
    <xf numFmtId="0" fontId="0" fillId="0" borderId="5" xfId="0" applyFill="1" applyBorder="1" applyAlignment="1">
      <alignment horizontal="center"/>
    </xf>
    <xf numFmtId="4" fontId="0" fillId="0" borderId="2" xfId="0" applyNumberFormat="1" applyFill="1" applyBorder="1"/>
    <xf numFmtId="2" fontId="0" fillId="0" borderId="0" xfId="0" applyNumberFormat="1"/>
    <xf numFmtId="1" fontId="1" fillId="0" borderId="1" xfId="0" applyNumberFormat="1" applyFont="1" applyBorder="1" applyAlignment="1">
      <alignment horizontal="center"/>
    </xf>
    <xf numFmtId="4" fontId="1" fillId="0" borderId="2" xfId="0" applyNumberFormat="1" applyFont="1" applyBorder="1"/>
    <xf numFmtId="4" fontId="1" fillId="0" borderId="4" xfId="0" applyNumberFormat="1" applyFont="1" applyBorder="1"/>
    <xf numFmtId="0" fontId="1" fillId="0" borderId="5" xfId="0" applyFont="1" applyBorder="1" applyAlignment="1">
      <alignment horizontal="center"/>
    </xf>
    <xf numFmtId="0" fontId="1" fillId="0" borderId="1" xfId="0" applyFont="1" applyBorder="1" applyAlignment="1">
      <alignment horizontal="center"/>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25</xdr:row>
      <xdr:rowOff>60533</xdr:rowOff>
    </xdr:from>
    <xdr:to>
      <xdr:col>11</xdr:col>
      <xdr:colOff>61536</xdr:colOff>
      <xdr:row>32</xdr:row>
      <xdr:rowOff>97781</xdr:rowOff>
    </xdr:to>
    <xdr:sp macro="" textlink="">
      <xdr:nvSpPr>
        <xdr:cNvPr id="2" name="Textfeld 1"/>
        <xdr:cNvSpPr txBox="1"/>
      </xdr:nvSpPr>
      <xdr:spPr>
        <a:xfrm rot="20124166">
          <a:off x="0" y="2203658"/>
          <a:ext cx="7357686" cy="137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0">
              <a:ln>
                <a:solidFill>
                  <a:schemeClr val="tx1"/>
                </a:solidFill>
              </a:ln>
              <a:noFill/>
            </a:rPr>
            <a:t>M   U   S   T   E   R</a:t>
          </a:r>
        </a:p>
      </xdr:txBody>
    </xdr:sp>
    <xdr:clientData/>
  </xdr:twoCellAnchor>
  <xdr:twoCellAnchor>
    <xdr:from>
      <xdr:col>3</xdr:col>
      <xdr:colOff>828675</xdr:colOff>
      <xdr:row>43</xdr:row>
      <xdr:rowOff>104773</xdr:rowOff>
    </xdr:from>
    <xdr:to>
      <xdr:col>6</xdr:col>
      <xdr:colOff>533400</xdr:colOff>
      <xdr:row>52</xdr:row>
      <xdr:rowOff>142874</xdr:rowOff>
    </xdr:to>
    <xdr:sp macro="" textlink="">
      <xdr:nvSpPr>
        <xdr:cNvPr id="5" name="Legende mit Linie 1 4"/>
        <xdr:cNvSpPr/>
      </xdr:nvSpPr>
      <xdr:spPr>
        <a:xfrm>
          <a:off x="3286125" y="8343898"/>
          <a:ext cx="1714500" cy="1752601"/>
        </a:xfrm>
        <a:prstGeom prst="borderCallout1">
          <a:avLst>
            <a:gd name="adj1" fmla="val 752"/>
            <a:gd name="adj2" fmla="val 61806"/>
            <a:gd name="adj3" fmla="val -33457"/>
            <a:gd name="adj4" fmla="val 9027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solidFill>
            </a:rPr>
            <a:t>Höchstbeitrag</a:t>
          </a:r>
          <a:r>
            <a:rPr lang="de-DE" sz="1100" b="1" baseline="0">
              <a:solidFill>
                <a:schemeClr val="tx1"/>
              </a:solidFill>
            </a:rPr>
            <a:t> Mindestbetreuungszeit:</a:t>
          </a:r>
        </a:p>
        <a:p>
          <a:pPr algn="l"/>
          <a:endParaRPr lang="de-DE" sz="1100" baseline="0">
            <a:solidFill>
              <a:schemeClr val="tx1"/>
            </a:solidFill>
          </a:endParaRPr>
        </a:p>
        <a:p>
          <a:pPr algn="l"/>
          <a:r>
            <a:rPr lang="de-DE" sz="1100" baseline="0">
              <a:solidFill>
                <a:schemeClr val="tx1"/>
              </a:solidFill>
            </a:rPr>
            <a:t>Dieser Wert ergibt sich individuell aus der Träger bezogenen Platzkosten-Kalkulation in einer Gemeinde (§ 17 Abs. 2 KitaG).</a:t>
          </a:r>
          <a:endParaRPr lang="de-DE" sz="1100">
            <a:solidFill>
              <a:schemeClr val="tx1"/>
            </a:solidFill>
          </a:endParaRPr>
        </a:p>
      </xdr:txBody>
    </xdr:sp>
    <xdr:clientData/>
  </xdr:twoCellAnchor>
  <xdr:twoCellAnchor>
    <xdr:from>
      <xdr:col>8</xdr:col>
      <xdr:colOff>161925</xdr:colOff>
      <xdr:row>41</xdr:row>
      <xdr:rowOff>171448</xdr:rowOff>
    </xdr:from>
    <xdr:to>
      <xdr:col>10</xdr:col>
      <xdr:colOff>628651</xdr:colOff>
      <xdr:row>54</xdr:row>
      <xdr:rowOff>180975</xdr:rowOff>
    </xdr:to>
    <xdr:sp macro="" textlink="">
      <xdr:nvSpPr>
        <xdr:cNvPr id="6" name="Legende mit Linie 1 5"/>
        <xdr:cNvSpPr/>
      </xdr:nvSpPr>
      <xdr:spPr>
        <a:xfrm>
          <a:off x="6743700" y="8029573"/>
          <a:ext cx="2543176" cy="2486027"/>
        </a:xfrm>
        <a:prstGeom prst="borderCallout1">
          <a:avLst>
            <a:gd name="adj1" fmla="val -710"/>
            <a:gd name="adj2" fmla="val 35017"/>
            <a:gd name="adj3" fmla="val -11002"/>
            <a:gd name="adj4" fmla="val 2628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solidFill>
            </a:rPr>
            <a:t>Höchstbeitrag</a:t>
          </a:r>
          <a:r>
            <a:rPr lang="de-DE" sz="1100" b="1" baseline="0">
              <a:solidFill>
                <a:schemeClr val="tx1"/>
              </a:solidFill>
            </a:rPr>
            <a:t> verlängerte Betreuungszeit:</a:t>
          </a:r>
        </a:p>
        <a:p>
          <a:pPr algn="l"/>
          <a:endParaRPr lang="de-DE" sz="1100" baseline="0">
            <a:solidFill>
              <a:schemeClr val="tx1"/>
            </a:solidFill>
          </a:endParaRPr>
        </a:p>
        <a:p>
          <a:pPr algn="l"/>
          <a:r>
            <a:rPr lang="de-DE" sz="1100" baseline="0">
              <a:solidFill>
                <a:schemeClr val="tx1"/>
              </a:solidFill>
            </a:rPr>
            <a:t>Dieser Wert ergibt sich individuell aus der Träger bezogenen Platzkosten-Kalkulation in einer Gemeinde (§ 17 Abs. 2 KitaG).</a:t>
          </a:r>
        </a:p>
        <a:p>
          <a:pPr algn="l"/>
          <a:endParaRPr lang="de-DE" sz="1100" baseline="0">
            <a:solidFill>
              <a:schemeClr val="tx1"/>
            </a:solidFill>
          </a:endParaRPr>
        </a:p>
        <a:p>
          <a:pPr algn="l"/>
          <a:r>
            <a:rPr lang="de-DE" sz="1100">
              <a:solidFill>
                <a:schemeClr val="tx1"/>
              </a:solidFill>
            </a:rPr>
            <a:t>Auch wenn bereits 8 Stunden eine verlängerte Betreuungszeit sind, kann für darüber hinausgehende Betreuungzeiten kein Zuschlag über die maximal umlagefähigen Platzkosten hinaus erhoben werden.  </a:t>
          </a:r>
        </a:p>
        <a:p>
          <a:pPr algn="l"/>
          <a:endParaRPr lang="de-DE" sz="1100">
            <a:solidFill>
              <a:schemeClr val="tx1"/>
            </a:solidFill>
          </a:endParaRPr>
        </a:p>
      </xdr:txBody>
    </xdr:sp>
    <xdr:clientData/>
  </xdr:twoCellAnchor>
  <xdr:oneCellAnchor>
    <xdr:from>
      <xdr:col>8</xdr:col>
      <xdr:colOff>9525</xdr:colOff>
      <xdr:row>3</xdr:row>
      <xdr:rowOff>38101</xdr:rowOff>
    </xdr:from>
    <xdr:ext cx="2686049" cy="1828800"/>
    <xdr:sp macro="" textlink="">
      <xdr:nvSpPr>
        <xdr:cNvPr id="7" name="Legende mit Linie 1 6"/>
        <xdr:cNvSpPr/>
      </xdr:nvSpPr>
      <xdr:spPr>
        <a:xfrm>
          <a:off x="6591300" y="609601"/>
          <a:ext cx="2686049" cy="1828800"/>
        </a:xfrm>
        <a:prstGeom prst="borderCallout1">
          <a:avLst>
            <a:gd name="adj1" fmla="val 190528"/>
            <a:gd name="adj2" fmla="val 28371"/>
            <a:gd name="adj3" fmla="val 99892"/>
            <a:gd name="adj4" fmla="val 6110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lang="de-DE" sz="1100" b="1">
              <a:solidFill>
                <a:schemeClr val="tx1"/>
              </a:solidFill>
            </a:rPr>
            <a:t>MIndestbeitrag </a:t>
          </a:r>
          <a:r>
            <a:rPr lang="de-DE" sz="1100" b="1" u="none" baseline="0">
              <a:solidFill>
                <a:schemeClr val="tx1"/>
              </a:solidFill>
            </a:rPr>
            <a:t>verlängerte Betreuungszeit:</a:t>
          </a:r>
        </a:p>
        <a:p>
          <a:pPr algn="l"/>
          <a:endParaRPr lang="de-DE" sz="1100" baseline="0">
            <a:solidFill>
              <a:schemeClr val="tx1"/>
            </a:solidFill>
          </a:endParaRPr>
        </a:p>
        <a:p>
          <a:pPr algn="l"/>
          <a:r>
            <a:rPr lang="de-DE" sz="1100" baseline="0">
              <a:solidFill>
                <a:schemeClr val="tx1"/>
              </a:solidFill>
            </a:rPr>
            <a:t>Dieser Wert kann nach Ermessen angesetzt werden, muss aber sozialverträglich sein, d.h. in angemessenem Verhältnis zum beitragsbefreiten Einkommen stehen, da der Gesetzgeber für Einkommen bis 20.000 € einen entgangenen Durchschnittsbeitrag von lediglich 12,50 € annimmt.</a:t>
          </a:r>
        </a:p>
        <a:p>
          <a:pPr algn="l"/>
          <a:endParaRPr lang="de-DE" sz="1100" baseline="0">
            <a:solidFill>
              <a:schemeClr val="tx1"/>
            </a:solidFill>
          </a:endParaRPr>
        </a:p>
      </xdr:txBody>
    </xdr:sp>
    <xdr:clientData/>
  </xdr:oneCellAnchor>
  <xdr:oneCellAnchor>
    <xdr:from>
      <xdr:col>0</xdr:col>
      <xdr:colOff>390525</xdr:colOff>
      <xdr:row>3</xdr:row>
      <xdr:rowOff>28575</xdr:rowOff>
    </xdr:from>
    <xdr:ext cx="2676525" cy="1828798"/>
    <xdr:sp macro="" textlink="">
      <xdr:nvSpPr>
        <xdr:cNvPr id="8" name="Legende mit Linie 1 7"/>
        <xdr:cNvSpPr/>
      </xdr:nvSpPr>
      <xdr:spPr>
        <a:xfrm>
          <a:off x="390525" y="600075"/>
          <a:ext cx="2676525" cy="1828798"/>
        </a:xfrm>
        <a:prstGeom prst="borderCallout1">
          <a:avLst>
            <a:gd name="adj1" fmla="val 190454"/>
            <a:gd name="adj2" fmla="val 164654"/>
            <a:gd name="adj3" fmla="val 99222"/>
            <a:gd name="adj4" fmla="val 10012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lang="de-DE" sz="1100" b="1">
              <a:solidFill>
                <a:schemeClr val="tx1"/>
              </a:solidFill>
            </a:rPr>
            <a:t>Mindestbeitrag </a:t>
          </a:r>
          <a:r>
            <a:rPr lang="de-DE" sz="1100" b="1" u="none" baseline="0">
              <a:solidFill>
                <a:schemeClr val="tx1"/>
              </a:solidFill>
            </a:rPr>
            <a:t>Mindestbetreuungszeit:</a:t>
          </a:r>
        </a:p>
        <a:p>
          <a:pPr algn="l"/>
          <a:endParaRPr lang="de-DE" sz="1100" baseline="0">
            <a:solidFill>
              <a:schemeClr val="tx1"/>
            </a:solidFill>
          </a:endParaRPr>
        </a:p>
        <a:p>
          <a:pPr algn="l"/>
          <a:r>
            <a:rPr lang="de-DE" sz="1100" baseline="0">
              <a:solidFill>
                <a:schemeClr val="tx1"/>
              </a:solidFill>
            </a:rPr>
            <a:t>Dieser Wert kann nach Ermessen angesetzt werden, muss aber sozialverträglich sein, d.h. in angemessenem Verhältnis zum beitragsbefreiten Einkommen stehen, da der Gesetzgeber für Einkommen bis 20.000 € einen entgangenen Durchschnittsbeitrag von lediglich 12,50 € annimmt.</a:t>
          </a:r>
          <a:endParaRPr lang="de-DE" sz="1100">
            <a:solidFill>
              <a:schemeClr val="tx1"/>
            </a:solidFill>
          </a:endParaRPr>
        </a:p>
      </xdr:txBody>
    </xdr:sp>
    <xdr:clientData/>
  </xdr:oneCellAnchor>
  <xdr:oneCellAnchor>
    <xdr:from>
      <xdr:col>0</xdr:col>
      <xdr:colOff>342900</xdr:colOff>
      <xdr:row>14</xdr:row>
      <xdr:rowOff>123824</xdr:rowOff>
    </xdr:from>
    <xdr:ext cx="1714500" cy="5724526"/>
    <xdr:sp macro="" textlink="">
      <xdr:nvSpPr>
        <xdr:cNvPr id="9" name="Legende mit Linie 1 8"/>
        <xdr:cNvSpPr/>
      </xdr:nvSpPr>
      <xdr:spPr>
        <a:xfrm>
          <a:off x="342900" y="2790824"/>
          <a:ext cx="1714500" cy="5724526"/>
        </a:xfrm>
        <a:prstGeom prst="borderCallout1">
          <a:avLst>
            <a:gd name="adj1" fmla="val 49776"/>
            <a:gd name="adj2" fmla="val 189027"/>
            <a:gd name="adj3" fmla="val 56056"/>
            <a:gd name="adj4" fmla="val 9972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de-DE" sz="1100" b="1">
              <a:solidFill>
                <a:schemeClr val="tx1"/>
              </a:solidFill>
            </a:rPr>
            <a:t>Einkommensstufen</a:t>
          </a:r>
        </a:p>
        <a:p>
          <a:pPr algn="l"/>
          <a:endParaRPr lang="de-DE" sz="1100" b="1" baseline="0">
            <a:solidFill>
              <a:schemeClr val="tx1"/>
            </a:solidFill>
          </a:endParaRPr>
        </a:p>
        <a:p>
          <a:pPr algn="l"/>
          <a:r>
            <a:rPr lang="de-DE" sz="1100" b="0" baseline="0">
              <a:solidFill>
                <a:schemeClr val="tx1"/>
              </a:solidFill>
            </a:rPr>
            <a:t>Anzahl und Intervalle der Einkommensstufen müssen sozialverträglich sein:</a:t>
          </a:r>
        </a:p>
        <a:p>
          <a:pPr algn="l"/>
          <a:endParaRPr lang="de-DE" sz="1100" b="0" baseline="0">
            <a:solidFill>
              <a:schemeClr val="tx1"/>
            </a:solidFill>
          </a:endParaRPr>
        </a:p>
        <a:p>
          <a:pPr algn="l"/>
          <a:r>
            <a:rPr lang="de-DE" sz="1100" b="0" baseline="0">
              <a:solidFill>
                <a:schemeClr val="tx1"/>
              </a:solidFill>
            </a:rPr>
            <a:t>Je größer die Intervalle sind, desto größer ist die Gefahr einer Ungleichbehandlung der Beitragszahler, die im unteren und derer, die im oberen Einkommensbereich eines Intervalls sind sowie der Beitragszahler, die im oberen Einkommensbereich einer niedrigeren Stufe bzw. im unteren Bereich einer höheren Stufe sind.</a:t>
          </a:r>
        </a:p>
        <a:p>
          <a:pPr algn="l"/>
          <a:endParaRPr lang="de-DE" sz="1100" b="0" baseline="0">
            <a:solidFill>
              <a:schemeClr val="tx1"/>
            </a:solidFill>
          </a:endParaRPr>
        </a:p>
        <a:p>
          <a:pPr algn="l"/>
          <a:r>
            <a:rPr lang="de-DE" sz="1100" b="0" baseline="0">
              <a:solidFill>
                <a:schemeClr val="tx1"/>
              </a:solidFill>
            </a:rPr>
            <a:t>Dieses Risiko wird durch eine höhere Anzahl von Stufen verringert. </a:t>
          </a:r>
        </a:p>
        <a:p>
          <a:pPr algn="l"/>
          <a:endParaRPr lang="de-DE" sz="1100" b="0" baseline="0">
            <a:solidFill>
              <a:schemeClr val="tx1"/>
            </a:solidFill>
          </a:endParaRPr>
        </a:p>
        <a:p>
          <a:pPr algn="l"/>
          <a:r>
            <a:rPr lang="de-DE" sz="1100" b="0" baseline="0">
              <a:solidFill>
                <a:schemeClr val="tx1"/>
              </a:solidFill>
            </a:rPr>
            <a:t>Die teilweise vertretene Auffassung, dass sechs Stufen ein ausreichendes Minimum sein sollen, ist gerichtlich nicht bestätigt.</a:t>
          </a:r>
        </a:p>
        <a:p>
          <a:pPr algn="l"/>
          <a:endParaRPr lang="de-DE" sz="1100" b="0" baseline="0">
            <a:solidFill>
              <a:schemeClr val="tx1"/>
            </a:solidFill>
          </a:endParaRPr>
        </a:p>
      </xdr:txBody>
    </xdr:sp>
    <xdr:clientData/>
  </xdr:oneCellAnchor>
  <xdr:oneCellAnchor>
    <xdr:from>
      <xdr:col>4</xdr:col>
      <xdr:colOff>304798</xdr:colOff>
      <xdr:row>3</xdr:row>
      <xdr:rowOff>38099</xdr:rowOff>
    </xdr:from>
    <xdr:ext cx="2647951" cy="1814599"/>
    <xdr:sp macro="" textlink="">
      <xdr:nvSpPr>
        <xdr:cNvPr id="11" name="Legende mit Linie 1 10"/>
        <xdr:cNvSpPr/>
      </xdr:nvSpPr>
      <xdr:spPr>
        <a:xfrm>
          <a:off x="3609973" y="609599"/>
          <a:ext cx="2647951" cy="1814599"/>
        </a:xfrm>
        <a:prstGeom prst="borderCallout1">
          <a:avLst>
            <a:gd name="adj1" fmla="val 193336"/>
            <a:gd name="adj2" fmla="val 87323"/>
            <a:gd name="adj3" fmla="val 100632"/>
            <a:gd name="adj4" fmla="val 6985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de-DE" sz="1100" b="1">
              <a:solidFill>
                <a:schemeClr val="tx1"/>
              </a:solidFill>
            </a:rPr>
            <a:t>MIndestbeitrag für </a:t>
          </a:r>
          <a:r>
            <a:rPr lang="de-DE" sz="1100" b="1" baseline="0">
              <a:solidFill>
                <a:schemeClr val="tx1"/>
              </a:solidFill>
            </a:rPr>
            <a:t>Betreuungszeiten zwischen der Mindestbetreuuungszeit und der verlängerten Betreuungszeit:</a:t>
          </a:r>
        </a:p>
        <a:p>
          <a:pPr algn="l"/>
          <a:endParaRPr lang="de-DE" sz="1100" baseline="0">
            <a:solidFill>
              <a:schemeClr val="tx1"/>
            </a:solidFill>
          </a:endParaRPr>
        </a:p>
        <a:p>
          <a:pPr algn="l"/>
          <a:r>
            <a:rPr lang="de-DE" sz="1100" baseline="0">
              <a:solidFill>
                <a:schemeClr val="tx1"/>
              </a:solidFill>
            </a:rPr>
            <a:t>Die Beiträge für die Betreuungszeiten, die zwischen der Mindest- und der verlängerten Betreuungszeit liegen, sollten im Verhältnis stehende Mittelwerte der Beiträge für die Mindestbetreuungszeit und der verlängerten Betreuungszeit sein. </a:t>
          </a:r>
          <a:endParaRPr lang="de-DE" sz="1100">
            <a:solidFill>
              <a:schemeClr val="tx1"/>
            </a:solidFill>
          </a:endParaRPr>
        </a:p>
      </xdr:txBody>
    </xdr:sp>
    <xdr:clientData/>
  </xdr:oneCellAnchor>
  <xdr:twoCellAnchor>
    <xdr:from>
      <xdr:col>0</xdr:col>
      <xdr:colOff>342899</xdr:colOff>
      <xdr:row>45</xdr:row>
      <xdr:rowOff>152399</xdr:rowOff>
    </xdr:from>
    <xdr:to>
      <xdr:col>3</xdr:col>
      <xdr:colOff>200024</xdr:colOff>
      <xdr:row>62</xdr:row>
      <xdr:rowOff>9525</xdr:rowOff>
    </xdr:to>
    <xdr:sp macro="" textlink="">
      <xdr:nvSpPr>
        <xdr:cNvPr id="12" name="Legende mit Linie 1 11"/>
        <xdr:cNvSpPr/>
      </xdr:nvSpPr>
      <xdr:spPr>
        <a:xfrm>
          <a:off x="342899" y="8772524"/>
          <a:ext cx="2314575" cy="3095626"/>
        </a:xfrm>
        <a:prstGeom prst="borderCallout1">
          <a:avLst>
            <a:gd name="adj1" fmla="val 48"/>
            <a:gd name="adj2" fmla="val 95139"/>
            <a:gd name="adj3" fmla="val -32564"/>
            <a:gd name="adj4" fmla="val 14984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solidFill>
            </a:rPr>
            <a:t>Beitragserhebliches Höchsteinkommen:</a:t>
          </a:r>
        </a:p>
        <a:p>
          <a:pPr algn="l"/>
          <a:endParaRPr lang="de-DE" sz="1100" b="1" baseline="0">
            <a:solidFill>
              <a:schemeClr val="tx1"/>
            </a:solidFill>
          </a:endParaRPr>
        </a:p>
        <a:p>
          <a:pPr algn="l"/>
          <a:r>
            <a:rPr lang="de-DE" sz="1100" b="0" baseline="0">
              <a:solidFill>
                <a:schemeClr val="tx1"/>
              </a:solidFill>
            </a:rPr>
            <a:t>Das Höchsteinkommen kann nach Ermessen festgelegt werden, muss aber sozialverträglich sein, d.h. es sollte im Verhältnis zum Durchschnittseinkommn aller Haushalte stehen. Hier wurde das doppelte durchschnittliche Brandenburger Haushaltseinkommen angesetzt. Regional abhängig könnten niedrigere oder höhere Höchsteinkommen gerechtfertigt sein.</a:t>
          </a:r>
        </a:p>
        <a:p>
          <a:pPr algn="l"/>
          <a:endParaRPr lang="de-DE" sz="1100" baseline="0">
            <a:solidFill>
              <a:schemeClr val="tx1"/>
            </a:solidFill>
          </a:endParaRPr>
        </a:p>
      </xdr:txBody>
    </xdr:sp>
    <xdr:clientData/>
  </xdr:twoCellAnchor>
  <xdr:twoCellAnchor>
    <xdr:from>
      <xdr:col>7</xdr:col>
      <xdr:colOff>304800</xdr:colOff>
      <xdr:row>55</xdr:row>
      <xdr:rowOff>104775</xdr:rowOff>
    </xdr:from>
    <xdr:to>
      <xdr:col>10</xdr:col>
      <xdr:colOff>619124</xdr:colOff>
      <xdr:row>66</xdr:row>
      <xdr:rowOff>123825</xdr:rowOff>
    </xdr:to>
    <xdr:sp macro="" textlink="">
      <xdr:nvSpPr>
        <xdr:cNvPr id="13" name="Legende mit Linie 1 12"/>
        <xdr:cNvSpPr/>
      </xdr:nvSpPr>
      <xdr:spPr>
        <a:xfrm>
          <a:off x="5810250" y="10629900"/>
          <a:ext cx="3467099" cy="2114550"/>
        </a:xfrm>
        <a:prstGeom prst="borderCallout1">
          <a:avLst>
            <a:gd name="adj1" fmla="val 123"/>
            <a:gd name="adj2" fmla="val 8576"/>
            <a:gd name="adj3" fmla="val -145913"/>
            <a:gd name="adj4" fmla="val 2797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chemeClr val="tx1"/>
              </a:solidFill>
            </a:rPr>
            <a:t>Berechnung der Beiträge, die zwischen</a:t>
          </a:r>
          <a:r>
            <a:rPr lang="de-DE" sz="1100" b="1" baseline="0">
              <a:solidFill>
                <a:schemeClr val="tx1"/>
              </a:solidFill>
            </a:rPr>
            <a:t> dem Mindest- und dem Höchstbeitrag liegen:</a:t>
          </a:r>
        </a:p>
        <a:p>
          <a:pPr algn="l"/>
          <a:endParaRPr lang="de-DE" sz="1100" baseline="0">
            <a:solidFill>
              <a:schemeClr val="tx1"/>
            </a:solidFill>
          </a:endParaRPr>
        </a:p>
        <a:p>
          <a:pPr algn="l"/>
          <a:r>
            <a:rPr lang="de-DE" sz="1100" baseline="0">
              <a:solidFill>
                <a:schemeClr val="tx1"/>
              </a:solidFill>
            </a:rPr>
            <a:t>Die Beiträge zwischen Mindest- und Höchstbeitrag sollten linear gestaffelt sein, so dass alle Einkommensgruppen im Verhältnis weitestgehend gleichermaßen belastet werden. Auf keinen Fall sollte die Belastung höherer Einkommen geringer sein, als die niedrigerer Einkommen.</a:t>
          </a:r>
        </a:p>
        <a:p>
          <a:pPr algn="l"/>
          <a:endParaRPr lang="de-DE" sz="1100" baseline="0">
            <a:solidFill>
              <a:schemeClr val="tx1"/>
            </a:solidFill>
          </a:endParaRPr>
        </a:p>
        <a:p>
          <a:pPr algn="l"/>
          <a:r>
            <a:rPr lang="de-DE" sz="1100" baseline="0">
              <a:solidFill>
                <a:schemeClr val="tx1"/>
              </a:solidFill>
            </a:rPr>
            <a:t>Beispielformel für die Berechnung des Intervalls: Höchstbeitrag - Mindestbeitrag / Anzahl der Intervalle</a:t>
          </a:r>
          <a:endParaRPr lang="de-DE" sz="1100">
            <a:solidFill>
              <a:schemeClr val="tx1"/>
            </a:solidFill>
          </a:endParaRPr>
        </a:p>
      </xdr:txBody>
    </xdr:sp>
    <xdr:clientData/>
  </xdr:twoCellAnchor>
  <xdr:oneCellAnchor>
    <xdr:from>
      <xdr:col>3</xdr:col>
      <xdr:colOff>438148</xdr:colOff>
      <xdr:row>55</xdr:row>
      <xdr:rowOff>114298</xdr:rowOff>
    </xdr:from>
    <xdr:ext cx="2495551" cy="2076451"/>
    <xdr:sp macro="" textlink="">
      <xdr:nvSpPr>
        <xdr:cNvPr id="14" name="Legende mit Linie 1 13"/>
        <xdr:cNvSpPr/>
      </xdr:nvSpPr>
      <xdr:spPr>
        <a:xfrm>
          <a:off x="2895598" y="10639423"/>
          <a:ext cx="2495551" cy="2076451"/>
        </a:xfrm>
        <a:prstGeom prst="borderCallout1">
          <a:avLst>
            <a:gd name="adj1" fmla="val -137436"/>
            <a:gd name="adj2" fmla="val 118364"/>
            <a:gd name="adj3" fmla="val 44"/>
            <a:gd name="adj4" fmla="val 9093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lang="de-DE" sz="1100" b="1">
              <a:solidFill>
                <a:schemeClr val="tx1"/>
              </a:solidFill>
            </a:rPr>
            <a:t>Höchstbeitrag</a:t>
          </a:r>
          <a:r>
            <a:rPr lang="de-DE" sz="1100" b="1" baseline="0">
              <a:solidFill>
                <a:schemeClr val="tx1"/>
              </a:solidFill>
            </a:rPr>
            <a:t> </a:t>
          </a:r>
          <a:r>
            <a:rPr lang="de-DE" sz="1100" b="1">
              <a:solidFill>
                <a:schemeClr val="tx1"/>
              </a:solidFill>
            </a:rPr>
            <a:t>für </a:t>
          </a:r>
          <a:r>
            <a:rPr lang="de-DE" sz="1100" b="1" baseline="0">
              <a:solidFill>
                <a:schemeClr val="tx1"/>
              </a:solidFill>
            </a:rPr>
            <a:t>Betreuungszeiten zwischen der Mindestbetreuuungszeit und der verlängerten Betreuungszeit:</a:t>
          </a:r>
        </a:p>
        <a:p>
          <a:pPr algn="l"/>
          <a:endParaRPr lang="de-DE" sz="1100" baseline="0">
            <a:solidFill>
              <a:schemeClr val="tx1"/>
            </a:solidFill>
          </a:endParaRPr>
        </a:p>
        <a:p>
          <a:pPr algn="l"/>
          <a:r>
            <a:rPr lang="de-DE" sz="1100" baseline="0">
              <a:solidFill>
                <a:schemeClr val="tx1"/>
              </a:solidFill>
            </a:rPr>
            <a:t>Die Beiträge für die Betreuungszeiten, die zwischen der Mindest- und der verlängerten Betreuungszeit liegen, sollten im Verhältnis stehende Mittelwerte der Beiträge für die Mindestbetreuungszeit und der verlängerten Betreuungszeit sein. </a:t>
          </a:r>
          <a:endParaRPr lang="de-DE" sz="1100">
            <a:solidFill>
              <a:schemeClr val="tx1"/>
            </a:solidFill>
          </a:endParaRPr>
        </a:p>
      </xdr:txBody>
    </xdr:sp>
    <xdr:clientData/>
  </xdr:oneCellAnchor>
  <xdr:twoCellAnchor editAs="oneCell">
    <xdr:from>
      <xdr:col>0</xdr:col>
      <xdr:colOff>380154</xdr:colOff>
      <xdr:row>0</xdr:row>
      <xdr:rowOff>23813</xdr:rowOff>
    </xdr:from>
    <xdr:to>
      <xdr:col>1</xdr:col>
      <xdr:colOff>553641</xdr:colOff>
      <xdr:row>1</xdr:row>
      <xdr:rowOff>125415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154" y="23813"/>
          <a:ext cx="995018" cy="2921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M61"/>
  <sheetViews>
    <sheetView tabSelected="1" view="pageLayout" zoomScale="55" zoomScaleNormal="100" zoomScalePageLayoutView="55" workbookViewId="0">
      <selection activeCell="M14" sqref="M14"/>
    </sheetView>
  </sheetViews>
  <sheetFormatPr baseColWidth="10" defaultRowHeight="15" x14ac:dyDescent="0.25"/>
  <cols>
    <col min="4" max="4" width="11.85546875" style="1" customWidth="1"/>
    <col min="5" max="5" width="6.140625" style="3" customWidth="1"/>
    <col min="6" max="6" width="10.140625" style="1" customWidth="1"/>
    <col min="7" max="7" width="14.42578125" bestFit="1" customWidth="1"/>
    <col min="8" max="8" width="15" customWidth="1"/>
    <col min="9" max="9" width="17.5703125" customWidth="1"/>
  </cols>
  <sheetData>
    <row r="1" spans="9:9" x14ac:dyDescent="0.25">
      <c r="I1" t="s">
        <v>0</v>
      </c>
    </row>
    <row r="17" spans="4:13" ht="18.75" x14ac:dyDescent="0.3">
      <c r="D17" s="2" t="s">
        <v>5</v>
      </c>
      <c r="E17" s="4"/>
      <c r="F17" s="2"/>
    </row>
    <row r="19" spans="4:13" x14ac:dyDescent="0.25">
      <c r="D19" s="25" t="s">
        <v>6</v>
      </c>
      <c r="E19" s="26"/>
      <c r="F19" s="26"/>
      <c r="G19" s="24" t="s">
        <v>7</v>
      </c>
      <c r="H19" s="24"/>
      <c r="I19" s="24"/>
    </row>
    <row r="20" spans="4:13" x14ac:dyDescent="0.25">
      <c r="D20" s="27"/>
      <c r="E20" s="27"/>
      <c r="F20" s="27"/>
      <c r="G20" s="10" t="s">
        <v>1</v>
      </c>
      <c r="H20" s="10" t="s">
        <v>2</v>
      </c>
      <c r="I20" s="10" t="s">
        <v>3</v>
      </c>
    </row>
    <row r="21" spans="4:13" x14ac:dyDescent="0.25">
      <c r="D21" s="7">
        <v>0</v>
      </c>
      <c r="E21" s="8" t="s">
        <v>4</v>
      </c>
      <c r="F21" s="9">
        <v>20000</v>
      </c>
      <c r="G21" s="13">
        <v>0</v>
      </c>
      <c r="H21" s="14">
        <v>0</v>
      </c>
      <c r="I21" s="14">
        <v>0</v>
      </c>
      <c r="L21" s="12"/>
    </row>
    <row r="22" spans="4:13" x14ac:dyDescent="0.25">
      <c r="D22" s="7">
        <v>20001</v>
      </c>
      <c r="E22" s="8" t="s">
        <v>4</v>
      </c>
      <c r="F22" s="9">
        <v>22500.99</v>
      </c>
      <c r="G22" s="20">
        <v>18</v>
      </c>
      <c r="H22" s="14">
        <f>(I22-G22)/2+G22</f>
        <v>19</v>
      </c>
      <c r="I22" s="20">
        <v>20</v>
      </c>
      <c r="K22" s="19"/>
      <c r="L22" s="19"/>
      <c r="M22" s="1"/>
    </row>
    <row r="23" spans="4:13" x14ac:dyDescent="0.25">
      <c r="D23" s="7">
        <v>22501</v>
      </c>
      <c r="E23" s="8" t="s">
        <v>4</v>
      </c>
      <c r="F23" s="9">
        <v>25000.99</v>
      </c>
      <c r="G23" s="14">
        <f>G22+G$42</f>
        <v>26.526315789473685</v>
      </c>
      <c r="H23" s="14">
        <f t="shared" ref="H23:I38" si="0">H22+H$42</f>
        <v>28</v>
      </c>
      <c r="I23" s="14">
        <f t="shared" si="0"/>
        <v>29.473684210526315</v>
      </c>
      <c r="K23" s="19"/>
      <c r="L23" s="19"/>
      <c r="M23" s="1"/>
    </row>
    <row r="24" spans="4:13" x14ac:dyDescent="0.25">
      <c r="D24" s="7">
        <v>25001</v>
      </c>
      <c r="E24" s="8" t="s">
        <v>4</v>
      </c>
      <c r="F24" s="9">
        <v>27500.99</v>
      </c>
      <c r="G24" s="14">
        <f t="shared" ref="G24:G40" si="1">G23+G$42</f>
        <v>35.05263157894737</v>
      </c>
      <c r="H24" s="14">
        <f t="shared" si="0"/>
        <v>37</v>
      </c>
      <c r="I24" s="14">
        <f t="shared" si="0"/>
        <v>38.94736842105263</v>
      </c>
      <c r="K24" s="19"/>
      <c r="L24" s="19"/>
      <c r="M24" s="1"/>
    </row>
    <row r="25" spans="4:13" x14ac:dyDescent="0.25">
      <c r="D25" s="7">
        <v>27501</v>
      </c>
      <c r="E25" s="8" t="s">
        <v>4</v>
      </c>
      <c r="F25" s="9">
        <v>30000.99</v>
      </c>
      <c r="G25" s="14">
        <f t="shared" si="1"/>
        <v>43.578947368421055</v>
      </c>
      <c r="H25" s="14">
        <f t="shared" si="0"/>
        <v>46</v>
      </c>
      <c r="I25" s="14">
        <f t="shared" si="0"/>
        <v>48.421052631578945</v>
      </c>
      <c r="K25" s="19"/>
      <c r="L25" s="19"/>
      <c r="M25" s="1"/>
    </row>
    <row r="26" spans="4:13" x14ac:dyDescent="0.25">
      <c r="D26" s="7">
        <v>30001</v>
      </c>
      <c r="E26" s="8" t="s">
        <v>4</v>
      </c>
      <c r="F26" s="9">
        <v>32500.99</v>
      </c>
      <c r="G26" s="14">
        <f t="shared" si="1"/>
        <v>52.10526315789474</v>
      </c>
      <c r="H26" s="14">
        <f t="shared" si="0"/>
        <v>55</v>
      </c>
      <c r="I26" s="14">
        <f t="shared" si="0"/>
        <v>57.89473684210526</v>
      </c>
      <c r="K26" s="19"/>
      <c r="L26" s="19"/>
      <c r="M26" s="1"/>
    </row>
    <row r="27" spans="4:13" x14ac:dyDescent="0.25">
      <c r="D27" s="16">
        <v>32501</v>
      </c>
      <c r="E27" s="17" t="s">
        <v>4</v>
      </c>
      <c r="F27" s="18">
        <v>35000.99</v>
      </c>
      <c r="G27" s="14">
        <f t="shared" si="1"/>
        <v>60.631578947368425</v>
      </c>
      <c r="H27" s="14">
        <f t="shared" si="0"/>
        <v>64</v>
      </c>
      <c r="I27" s="14">
        <f t="shared" si="0"/>
        <v>67.368421052631575</v>
      </c>
      <c r="K27" s="19"/>
      <c r="L27" s="19"/>
      <c r="M27" s="1"/>
    </row>
    <row r="28" spans="4:13" x14ac:dyDescent="0.25">
      <c r="D28" s="7">
        <v>35001</v>
      </c>
      <c r="E28" s="8" t="s">
        <v>4</v>
      </c>
      <c r="F28" s="9">
        <v>37500.99</v>
      </c>
      <c r="G28" s="14">
        <f t="shared" si="1"/>
        <v>69.15789473684211</v>
      </c>
      <c r="H28" s="14">
        <f t="shared" si="0"/>
        <v>73</v>
      </c>
      <c r="I28" s="14">
        <f t="shared" si="0"/>
        <v>76.84210526315789</v>
      </c>
      <c r="K28" s="19"/>
      <c r="L28" s="19"/>
      <c r="M28" s="1"/>
    </row>
    <row r="29" spans="4:13" x14ac:dyDescent="0.25">
      <c r="D29" s="22">
        <v>37501</v>
      </c>
      <c r="E29" s="23" t="s">
        <v>4</v>
      </c>
      <c r="F29" s="21">
        <v>40000.99</v>
      </c>
      <c r="G29" s="14">
        <f t="shared" si="1"/>
        <v>77.684210526315795</v>
      </c>
      <c r="H29" s="14">
        <f t="shared" si="0"/>
        <v>82</v>
      </c>
      <c r="I29" s="14">
        <f t="shared" si="0"/>
        <v>86.315789473684205</v>
      </c>
      <c r="K29" s="19"/>
      <c r="L29" s="19"/>
      <c r="M29" s="1"/>
    </row>
    <row r="30" spans="4:13" x14ac:dyDescent="0.25">
      <c r="D30" s="7">
        <v>40001</v>
      </c>
      <c r="E30" s="8" t="s">
        <v>4</v>
      </c>
      <c r="F30" s="9">
        <v>42500.99</v>
      </c>
      <c r="G30" s="14">
        <f t="shared" si="1"/>
        <v>86.21052631578948</v>
      </c>
      <c r="H30" s="14">
        <f t="shared" si="0"/>
        <v>91</v>
      </c>
      <c r="I30" s="14">
        <f t="shared" si="0"/>
        <v>95.78947368421052</v>
      </c>
      <c r="K30" s="19"/>
      <c r="L30" s="19"/>
      <c r="M30" s="1"/>
    </row>
    <row r="31" spans="4:13" x14ac:dyDescent="0.25">
      <c r="D31" s="7">
        <v>42501</v>
      </c>
      <c r="E31" s="8" t="s">
        <v>4</v>
      </c>
      <c r="F31" s="9">
        <v>45000.99</v>
      </c>
      <c r="G31" s="14">
        <f t="shared" si="1"/>
        <v>94.736842105263165</v>
      </c>
      <c r="H31" s="14">
        <f t="shared" si="0"/>
        <v>100</v>
      </c>
      <c r="I31" s="14">
        <f t="shared" si="0"/>
        <v>105.26315789473684</v>
      </c>
      <c r="K31" s="19"/>
      <c r="L31" s="19"/>
      <c r="M31" s="1"/>
    </row>
    <row r="32" spans="4:13" x14ac:dyDescent="0.25">
      <c r="D32" s="7">
        <v>45001</v>
      </c>
      <c r="E32" s="8" t="s">
        <v>4</v>
      </c>
      <c r="F32" s="9">
        <v>47500.99</v>
      </c>
      <c r="G32" s="14">
        <f t="shared" si="1"/>
        <v>103.26315789473685</v>
      </c>
      <c r="H32" s="14">
        <f t="shared" si="0"/>
        <v>109</v>
      </c>
      <c r="I32" s="14">
        <f t="shared" si="0"/>
        <v>114.73684210526315</v>
      </c>
      <c r="K32" s="19"/>
      <c r="L32" s="19"/>
      <c r="M32" s="1"/>
    </row>
    <row r="33" spans="4:13" x14ac:dyDescent="0.25">
      <c r="D33" s="7">
        <v>47501</v>
      </c>
      <c r="E33" s="8" t="s">
        <v>4</v>
      </c>
      <c r="F33" s="9">
        <v>50000.99</v>
      </c>
      <c r="G33" s="14">
        <f t="shared" si="1"/>
        <v>111.78947368421053</v>
      </c>
      <c r="H33" s="14">
        <f t="shared" si="0"/>
        <v>118</v>
      </c>
      <c r="I33" s="14">
        <f t="shared" si="0"/>
        <v>124.21052631578947</v>
      </c>
      <c r="K33" s="19"/>
      <c r="L33" s="19"/>
      <c r="M33" s="1"/>
    </row>
    <row r="34" spans="4:13" x14ac:dyDescent="0.25">
      <c r="D34" s="7">
        <v>50001</v>
      </c>
      <c r="E34" s="8" t="s">
        <v>4</v>
      </c>
      <c r="F34" s="9">
        <v>52500.99</v>
      </c>
      <c r="G34" s="14">
        <f t="shared" si="1"/>
        <v>120.31578947368422</v>
      </c>
      <c r="H34" s="14">
        <f t="shared" si="0"/>
        <v>127</v>
      </c>
      <c r="I34" s="14">
        <f t="shared" si="0"/>
        <v>133.68421052631578</v>
      </c>
      <c r="K34" s="19"/>
      <c r="L34" s="19"/>
      <c r="M34" s="1"/>
    </row>
    <row r="35" spans="4:13" x14ac:dyDescent="0.25">
      <c r="D35" s="7">
        <v>52501</v>
      </c>
      <c r="E35" s="8" t="s">
        <v>4</v>
      </c>
      <c r="F35" s="9">
        <v>55000.99</v>
      </c>
      <c r="G35" s="14">
        <f t="shared" si="1"/>
        <v>128.84210526315792</v>
      </c>
      <c r="H35" s="14">
        <f t="shared" si="0"/>
        <v>136</v>
      </c>
      <c r="I35" s="14">
        <f t="shared" si="0"/>
        <v>143.15789473684208</v>
      </c>
      <c r="K35" s="19"/>
      <c r="L35" s="19"/>
      <c r="M35" s="1"/>
    </row>
    <row r="36" spans="4:13" x14ac:dyDescent="0.25">
      <c r="D36" s="7">
        <v>55001</v>
      </c>
      <c r="E36" s="8" t="s">
        <v>4</v>
      </c>
      <c r="F36" s="9">
        <v>57500.99</v>
      </c>
      <c r="G36" s="14">
        <f t="shared" si="1"/>
        <v>137.36842105263162</v>
      </c>
      <c r="H36" s="14">
        <f t="shared" si="0"/>
        <v>145</v>
      </c>
      <c r="I36" s="14">
        <f t="shared" si="0"/>
        <v>152.63157894736838</v>
      </c>
      <c r="K36" s="19"/>
      <c r="L36" s="19"/>
      <c r="M36" s="1"/>
    </row>
    <row r="37" spans="4:13" x14ac:dyDescent="0.25">
      <c r="D37" s="7">
        <v>57501</v>
      </c>
      <c r="E37" s="8" t="s">
        <v>4</v>
      </c>
      <c r="F37" s="9">
        <v>60000.99</v>
      </c>
      <c r="G37" s="14">
        <f t="shared" si="1"/>
        <v>145.89473684210532</v>
      </c>
      <c r="H37" s="14">
        <f t="shared" si="0"/>
        <v>154</v>
      </c>
      <c r="I37" s="14">
        <f t="shared" si="0"/>
        <v>162.10526315789468</v>
      </c>
      <c r="K37" s="19"/>
      <c r="L37" s="19"/>
      <c r="M37" s="1"/>
    </row>
    <row r="38" spans="4:13" x14ac:dyDescent="0.25">
      <c r="D38" s="7">
        <v>60001</v>
      </c>
      <c r="E38" s="8" t="s">
        <v>4</v>
      </c>
      <c r="F38" s="9">
        <v>62500.99</v>
      </c>
      <c r="G38" s="14">
        <f t="shared" si="1"/>
        <v>154.42105263157902</v>
      </c>
      <c r="H38" s="14">
        <f t="shared" si="0"/>
        <v>163</v>
      </c>
      <c r="I38" s="14">
        <f t="shared" si="0"/>
        <v>171.57894736842098</v>
      </c>
      <c r="K38" s="19"/>
      <c r="L38" s="19"/>
      <c r="M38" s="1"/>
    </row>
    <row r="39" spans="4:13" x14ac:dyDescent="0.25">
      <c r="D39" s="7">
        <v>62501</v>
      </c>
      <c r="E39" s="8" t="s">
        <v>4</v>
      </c>
      <c r="F39" s="9">
        <v>65000.99</v>
      </c>
      <c r="G39" s="14">
        <f t="shared" si="1"/>
        <v>162.94736842105272</v>
      </c>
      <c r="H39" s="14">
        <f t="shared" ref="H39" si="2">H38+H$42</f>
        <v>172</v>
      </c>
      <c r="I39" s="14">
        <f t="shared" ref="I39" si="3">I38+I$42</f>
        <v>181.05263157894728</v>
      </c>
      <c r="K39" s="19"/>
      <c r="L39" s="19"/>
      <c r="M39" s="1"/>
    </row>
    <row r="40" spans="4:13" x14ac:dyDescent="0.25">
      <c r="D40" s="7">
        <v>65001</v>
      </c>
      <c r="E40" s="8" t="s">
        <v>4</v>
      </c>
      <c r="F40" s="9">
        <v>67500.990000000005</v>
      </c>
      <c r="G40" s="14">
        <f t="shared" si="1"/>
        <v>171.47368421052641</v>
      </c>
      <c r="H40" s="14">
        <f>H41-H$42</f>
        <v>181</v>
      </c>
      <c r="I40" s="14">
        <f>I41-I$42</f>
        <v>190.5263157894737</v>
      </c>
      <c r="K40" s="19"/>
      <c r="L40" s="19"/>
      <c r="M40" s="1"/>
    </row>
    <row r="41" spans="4:13" x14ac:dyDescent="0.25">
      <c r="D41" s="7"/>
      <c r="E41" s="8" t="s">
        <v>8</v>
      </c>
      <c r="F41" s="21">
        <v>67501</v>
      </c>
      <c r="G41" s="20">
        <v>180</v>
      </c>
      <c r="H41" s="14">
        <f>(I41-G41)/2+G41</f>
        <v>190</v>
      </c>
      <c r="I41" s="20">
        <v>200</v>
      </c>
      <c r="K41" s="19"/>
      <c r="L41" s="19"/>
      <c r="M41" s="1"/>
    </row>
    <row r="42" spans="4:13" x14ac:dyDescent="0.25">
      <c r="D42" s="5"/>
      <c r="E42" s="6"/>
      <c r="F42" s="5"/>
      <c r="G42" s="15">
        <f>(G41-G22)/COUNT($F23:$F41)</f>
        <v>8.526315789473685</v>
      </c>
      <c r="H42" s="15">
        <f t="shared" ref="H42:I42" si="4">(H41-H22)/COUNT($F23:$F41)</f>
        <v>9</v>
      </c>
      <c r="I42" s="15">
        <f t="shared" si="4"/>
        <v>9.473684210526315</v>
      </c>
    </row>
    <row r="43" spans="4:13" x14ac:dyDescent="0.25">
      <c r="D43" s="5"/>
      <c r="E43" s="6"/>
      <c r="F43" s="5"/>
      <c r="G43" s="6"/>
      <c r="H43" s="6"/>
      <c r="I43" s="6"/>
    </row>
    <row r="44" spans="4:13" x14ac:dyDescent="0.25">
      <c r="D44" s="5"/>
      <c r="E44" s="6"/>
      <c r="F44" s="5"/>
      <c r="G44" s="6"/>
      <c r="H44" s="6"/>
      <c r="I44" s="6"/>
    </row>
    <row r="45" spans="4:13" x14ac:dyDescent="0.25">
      <c r="D45" s="5"/>
      <c r="E45" s="6"/>
      <c r="F45" s="5"/>
      <c r="G45" s="11"/>
      <c r="H45" s="11"/>
      <c r="I45" s="11"/>
    </row>
    <row r="46" spans="4:13" x14ac:dyDescent="0.25">
      <c r="D46" s="5"/>
      <c r="E46" s="6"/>
      <c r="F46" s="5"/>
      <c r="G46" s="11"/>
      <c r="H46" s="11"/>
      <c r="I46" s="11"/>
    </row>
    <row r="47" spans="4:13" x14ac:dyDescent="0.25">
      <c r="D47" s="5"/>
      <c r="E47" s="6"/>
      <c r="F47" s="5"/>
      <c r="G47" s="11"/>
      <c r="H47" s="11"/>
      <c r="I47" s="11"/>
    </row>
    <row r="48" spans="4:13" x14ac:dyDescent="0.25">
      <c r="D48" s="5"/>
      <c r="E48" s="6"/>
      <c r="F48" s="5"/>
      <c r="G48" s="11"/>
      <c r="H48" s="11"/>
      <c r="I48" s="11"/>
    </row>
    <row r="49" spans="4:9" x14ac:dyDescent="0.25">
      <c r="D49" s="5"/>
      <c r="E49" s="6"/>
      <c r="F49" s="5"/>
      <c r="G49" s="11"/>
      <c r="H49" s="11"/>
      <c r="I49" s="11"/>
    </row>
    <row r="50" spans="4:9" x14ac:dyDescent="0.25">
      <c r="D50" s="5"/>
      <c r="E50" s="6"/>
      <c r="F50" s="5"/>
      <c r="G50" s="11"/>
      <c r="H50" s="11"/>
      <c r="I50" s="11"/>
    </row>
    <row r="51" spans="4:9" x14ac:dyDescent="0.25">
      <c r="D51" s="5"/>
      <c r="E51" s="6"/>
      <c r="F51" s="5"/>
      <c r="G51" s="11"/>
      <c r="H51" s="11"/>
      <c r="I51" s="11"/>
    </row>
    <row r="55" spans="4:9" x14ac:dyDescent="0.25">
      <c r="I55" s="11"/>
    </row>
    <row r="56" spans="4:9" x14ac:dyDescent="0.25">
      <c r="I56" s="11"/>
    </row>
    <row r="57" spans="4:9" x14ac:dyDescent="0.25">
      <c r="I57" s="11"/>
    </row>
    <row r="60" spans="4:9" x14ac:dyDescent="0.25">
      <c r="I60" s="11"/>
    </row>
    <row r="61" spans="4:9" x14ac:dyDescent="0.25">
      <c r="I61" s="11"/>
    </row>
  </sheetData>
  <mergeCells count="2">
    <mergeCell ref="G19:I19"/>
    <mergeCell ref="D19:F20"/>
  </mergeCells>
  <pageMargins left="0.25" right="0.25" top="0.75" bottom="0.75" header="0.3" footer="0.3"/>
  <pageSetup paperSize="9" scale="74" orientation="portrait" r:id="rId1"/>
  <ignoredErrors>
    <ignoredError sqref="G42 H42:I42"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Fabian Lamster</cp:lastModifiedBy>
  <cp:lastPrinted>2019-10-04T09:38:33Z</cp:lastPrinted>
  <dcterms:created xsi:type="dcterms:W3CDTF">2019-08-09T13:20:53Z</dcterms:created>
  <dcterms:modified xsi:type="dcterms:W3CDTF">2020-09-23T13:01:16Z</dcterms:modified>
</cp:coreProperties>
</file>